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4o trim 2021\"/>
    </mc:Choice>
  </mc:AlternateContent>
  <xr:revisionPtr revIDLastSave="0" documentId="13_ncr:1_{BD06AABE-8064-4842-BAE5-8CD01BA54A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<sst xmlns="http://schemas.openxmlformats.org/spreadsheetml/2006/main" count="60" uniqueCount="60">
  <si>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</si>
  <si>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</si>
  <si>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</si>
  <si>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</si>
  <si>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</si>
  <si>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</si>
  <si>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</si>
  <si>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</si>
  <si>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</si>
  <si>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</si>
  <si>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</si>
  <si>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</si>
  <si>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</si>
  <si>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</si>
  <si>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</si>
  <si>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</si>
  <si>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</si>
  <si>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</si>
  <si>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</si>
  <si>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</si>
  <si>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</si>
  <si>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</si>
  <si>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</si>
  <si>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</si>
  <si>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</si>
  <si>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</si>
  <si>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</si>
  <si>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</si>
  <si>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</si>
  <si>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</si>
  <si>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</si>
  <si>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</si>
  <si>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</si>
  <si>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</si>
  <si>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</si>
  <si>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</si>
  <si>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</si>
  <si>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</si>
  <si>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</si>
  <si>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</si>
  <si>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</si>
  <si>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</si>
  <si>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</si>
  <si>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</si>
  <si>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</si>
  <si>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</si>
  <si>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</si>
  <si>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</si>
  <si>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</si>
  <si>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</si>
  <si>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</si>
  <si>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</si>
  <si>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</si>
  <si>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</si>
  <si>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</si>
  <si>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</si>
  <si>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</si>
  <si>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</si>
  <si>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Situación Financiera
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</si>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</sst>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0</xdr:row>
      <xdr:rowOff>15241</xdr:rowOff>
    </xdr:from>
    <xdr:to>
      <xdr:col>0</xdr:col>
      <xdr:colOff>1457858</xdr:colOff>
      <xdr:row>0</xdr:row>
      <xdr:rowOff>480061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E6D8683F-1027-4AE8-B6E0-9C57816A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5241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</xdr:colOff>
      <xdr:row>0</xdr:row>
      <xdr:rowOff>15241</xdr:rowOff>
    </xdr:from>
    <xdr:to>
      <xdr:col>5</xdr:col>
      <xdr:colOff>583924</xdr:colOff>
      <xdr:row>0</xdr:row>
      <xdr:rowOff>464821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6492757C-7A7C-4EF2-B928-B7384F0B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5241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1554480</xdr:colOff>
      <xdr:row>50</xdr:row>
      <xdr:rowOff>83820</xdr:rowOff>
    </xdr:from>
    <xdr:to>
      <xdr:col>5</xdr:col>
      <xdr:colOff>327660</xdr:colOff>
      <xdr:row>56</xdr:row>
      <xdr:rowOff>114300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CBCA97DC-DA06-4797-8FE6-86B9E74893F2}"/>
            </a:ext>
          </a:extLst>
        </xdr:cNvPr>
        <xdr:cNvGrpSpPr/>
      </xdr:nvGrpSpPr>
      <xdr:grpSpPr>
        <a:xfrm>
          <a:off x="1554480" y="7139940"/>
          <a:ext cx="7886700" cy="807720"/>
          <a:chOff x="1554480" y="7139940"/>
          <a:chExt cx="7886700" cy="807720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8960D013-DAA3-450E-BA21-45112D85523F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/>
              <a:t>Ing. Carlos</a:t>
            </a:r>
            <a:r>
              <a:rPr lang="es-MX" sz="1100" b="1" baseline="0"/>
              <a:t> Garcia Villaseñor</a:t>
            </a:r>
          </a:p>
          <a:p>
            <a:pPr algn="ctr"/>
            <a:r>
              <a:rPr lang="es-MX" sz="1100" b="1" baseline="0"/>
              <a:t>Presidente Municipal</a:t>
            </a:r>
            <a:endParaRPr lang="es-MX" sz="1100" b="1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A4036AD-6CD6-4D96-AF74-CD8A5F71D1DB}"/>
              </a:ext>
            </a:extLst>
          </xdr:cNvPr>
          <xdr:cNvSpPr txBox="1"/>
        </xdr:nvSpPr>
        <xdr:spPr>
          <a:xfrm>
            <a:off x="6362700" y="7139940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Héctor Mauricio Verver y Vargas Martínez</a:t>
            </a:r>
          </a:p>
          <a:p>
            <a:pPr algn="ctr"/>
            <a:r>
              <a:rPr lang="es-MX" sz="1100" b="1" baseline="0"/>
              <a:t>Tesorero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view="pageBreakPreview" topLeftCell="A26" zoomScaleNormal="100" zoomScaleSheetLayoutView="100" workbookViewId="0">
      <selection activeCell="F52" sqref="F52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43891945.68</v>
      </c>
      <c r="C5" s="12">
        <v>20432998.399999999</v>
      </c>
      <c r="D5" s="17"/>
      <c r="E5" s="11" t="s">
        <v>41</v>
      </c>
      <c r="F5" s="12">
        <v>94261037.709999993</v>
      </c>
      <c r="G5" s="5">
        <v>75814407.019999996</v>
      </c>
    </row>
    <row r="6" spans="1:7" x14ac:dyDescent="0.2">
      <c r="A6" s="30" t="s">
        <v>28</v>
      </c>
      <c r="B6" s="12">
        <v>2669232.94</v>
      </c>
      <c r="C6" s="12">
        <v>2778845.61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15855983.949999999</v>
      </c>
      <c r="C7" s="12">
        <v>15734990.02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30000000</v>
      </c>
      <c r="G9" s="42">
        <v>32000000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205267.83</v>
      </c>
      <c r="C11" s="12">
        <v>472797.83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62622430.399999991</v>
      </c>
      <c r="C13" s="10">
        <f>SUM(C5:C11)</f>
        <v>39419631.859999999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124261037.70999999</v>
      </c>
      <c r="G14" s="5">
        <f>SUM(G5:G12)</f>
        <v>107814407.02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827807422.65999997</v>
      </c>
      <c r="C18" s="12">
        <v>816326619.59000003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117025858.78</v>
      </c>
      <c r="C19" s="12">
        <v>115305178.53</v>
      </c>
      <c r="D19" s="17"/>
      <c r="E19" s="11" t="s">
        <v>16</v>
      </c>
      <c r="F19" s="12">
        <v>6864160</v>
      </c>
      <c r="G19" s="5">
        <v>10608160</v>
      </c>
    </row>
    <row r="20" spans="1:7" x14ac:dyDescent="0.2">
      <c r="A20" s="30" t="s">
        <v>37</v>
      </c>
      <c r="B20" s="12">
        <v>7035968.1799999997</v>
      </c>
      <c r="C20" s="12">
        <v>7035968.1799999997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-52616154.539999999</v>
      </c>
      <c r="C21" s="12">
        <v>-45918437.039999999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6864160</v>
      </c>
      <c r="G24" s="5">
        <f>SUM(G17:G22)</f>
        <v>10608160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900703084.33999991</v>
      </c>
      <c r="C26" s="10">
        <f>SUM(C16:C24)</f>
        <v>894199318.51999998</v>
      </c>
      <c r="D26" s="17"/>
      <c r="E26" s="39" t="s">
        <v>57</v>
      </c>
      <c r="F26" s="10">
        <f>SUM(F24+F14)</f>
        <v>131125197.70999999</v>
      </c>
      <c r="G26" s="6">
        <f>SUM(G14+G24)</f>
        <v>118422567.02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963325514.73999989</v>
      </c>
      <c r="C28" s="10">
        <f>C13+C26</f>
        <v>933618950.38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10">
        <f>SUM(F36:F40)</f>
        <v>44577658.289999992</v>
      </c>
      <c r="G35" s="6">
        <f>SUM(G36:G40)</f>
        <v>27573724.620000001</v>
      </c>
    </row>
    <row r="36" spans="1:9" x14ac:dyDescent="0.2">
      <c r="A36" s="31"/>
      <c r="B36" s="15"/>
      <c r="C36" s="15"/>
      <c r="D36" s="17"/>
      <c r="E36" s="11" t="s">
        <v>52</v>
      </c>
      <c r="F36" s="12">
        <v>81017774.379999995</v>
      </c>
      <c r="G36" s="5">
        <v>21393024.59</v>
      </c>
    </row>
    <row r="37" spans="1:9" x14ac:dyDescent="0.2">
      <c r="A37" s="31"/>
      <c r="B37" s="15"/>
      <c r="C37" s="15"/>
      <c r="D37" s="17"/>
      <c r="E37" s="11" t="s">
        <v>19</v>
      </c>
      <c r="F37" s="12">
        <v>-36440116.090000004</v>
      </c>
      <c r="G37" s="5">
        <v>6180700.0300000003</v>
      </c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12">
        <f>SUM(F42+F35+F30)</f>
        <v>832200317.02999997</v>
      </c>
      <c r="G46" s="5">
        <f>SUM(G42+G35+G30)</f>
        <v>815196383.36000001</v>
      </c>
    </row>
    <row r="47" spans="1:9" x14ac:dyDescent="0.2">
      <c r="A47" s="32"/>
      <c r="B47" s="25"/>
      <c r="C47" s="24"/>
      <c r="D47" s="24"/>
      <c r="E47" s="9"/>
      <c r="F47" s="10"/>
      <c r="G47" s="6"/>
    </row>
    <row r="48" spans="1:9" x14ac:dyDescent="0.2">
      <c r="A48" s="32"/>
      <c r="B48" s="25"/>
      <c r="C48" s="24"/>
      <c r="D48" s="24"/>
      <c r="E48" s="39" t="s">
        <v>56</v>
      </c>
      <c r="F48" s="10">
        <f>F46+F26</f>
        <v>963325514.74000001</v>
      </c>
      <c r="G48" s="20">
        <f>G46+G26</f>
        <v>933618950.38</v>
      </c>
      <c r="H48" s="4"/>
      <c r="I48" s="4"/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3.2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2022-01-27T01:21:43Z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